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<sst xmlns="http://schemas.openxmlformats.org/spreadsheetml/2006/main" count="48" uniqueCount="33">
  <si>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 xml:space="preserve">Наименование подпрограммы </t>
  </si>
  <si>
    <t xml:space="preserve">В том числе по годам </t>
  </si>
  <si>
    <t>Всего в 2006 г.</t>
  </si>
  <si>
    <t>В том числе</t>
  </si>
  <si>
    <t>Всего в 2007г.</t>
  </si>
  <si>
    <t>ФБ</t>
  </si>
  <si>
    <t>ОБ</t>
  </si>
  <si>
    <t>Подпрограмма " Доступное жилье- молодым"</t>
  </si>
  <si>
    <t xml:space="preserve"> Подпрограмма Строительство и или приобретение для предоставления на условиях социального найма , формирование меневренного жилого фонда </t>
  </si>
  <si>
    <t>Подпрограмма "Обеспечение жилыми помещениями граждан,проживающих в жилых помещениях, непригодных для проживания"</t>
  </si>
  <si>
    <t xml:space="preserve">Подпрограмма"Обеспечение  жилыми помещениями граждан из числа малоисленных народов ХМАО -Югре" </t>
  </si>
  <si>
    <t xml:space="preserve">Подпрограмма"Проектирование и строительство инженерных сетей" </t>
  </si>
  <si>
    <t>Формирование специализированного фонда</t>
  </si>
  <si>
    <t>Итого:</t>
  </si>
  <si>
    <t>Объем финансирования (тыс.руб в ценах 2006 года)</t>
  </si>
  <si>
    <t>Всего в 2008г.</t>
  </si>
  <si>
    <t>Всего за 2006-2008 годы</t>
  </si>
  <si>
    <t xml:space="preserve"> Мероприятия и ресурсное обеспечение программы</t>
  </si>
  <si>
    <t>МБ</t>
  </si>
  <si>
    <t>Прочие
(средства граждан)</t>
  </si>
  <si>
    <t>Территориальное землеустройство (IV-й микрорайон)</t>
  </si>
  <si>
    <t>Оплата проведения государственных экспертиз проекта генерального плана , совмещенного с проектом детальной планировки(корректировка)</t>
  </si>
  <si>
    <t>172,00 руб.</t>
  </si>
  <si>
    <t xml:space="preserve">Окружной бюджет </t>
  </si>
  <si>
    <t>Местный бюджет</t>
  </si>
  <si>
    <t xml:space="preserve">Прочие средства </t>
  </si>
  <si>
    <t>332923,00 руб.</t>
  </si>
  <si>
    <t>Всего по программе за 2006-2008 годы  :(тыс. руб.)</t>
  </si>
  <si>
    <t xml:space="preserve">Федеральный бюджет </t>
  </si>
  <si>
    <t>226014,00 руб.</t>
  </si>
  <si>
    <t>846320 руб, в т.ч.</t>
  </si>
  <si>
    <t>287211,00 руб.</t>
  </si>
  <si>
    <t xml:space="preserve">Приложение 1 к отчету об исполнении Программы "Доступное и комфортное жилье - гражданам России" в городе Покачи на 2006-2008 годы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</si>
</sst>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75" zoomScaleNormal="75" workbookViewId="0" topLeftCell="A15">
      <selection activeCell="G8" sqref="G8"/>
    </sheetView>
  </sheetViews>
  <sheetFormatPr defaultColWidth="9.00390625" defaultRowHeight="12.75"/>
  <cols>
    <col min="1" max="1" width="29.625" style="0" customWidth="1"/>
    <col min="2" max="2" width="10.375" style="0" customWidth="1"/>
    <col min="3" max="3" width="5.25390625" style="0" customWidth="1"/>
    <col min="4" max="4" width="8.00390625" style="0" customWidth="1"/>
    <col min="5" max="5" width="7.625" style="0" customWidth="1"/>
    <col min="6" max="6" width="6.25390625" style="0" customWidth="1"/>
    <col min="7" max="7" width="7.625" style="0" customWidth="1"/>
    <col min="8" max="8" width="4.375" style="0" customWidth="1"/>
    <col min="9" max="9" width="7.125" style="0" customWidth="1"/>
    <col min="10" max="10" width="6.75390625" style="0" customWidth="1"/>
    <col min="11" max="11" width="9.00390625" style="0" customWidth="1"/>
    <col min="13" max="13" width="3.25390625" style="0" customWidth="1"/>
    <col min="15" max="15" width="6.75390625" style="0" customWidth="1"/>
    <col min="16" max="16" width="7.75390625" style="0" customWidth="1"/>
    <col min="17" max="17" width="10.25390625" style="0" customWidth="1"/>
    <col min="18" max="18" width="3.375" style="0" customWidth="1"/>
    <col min="19" max="19" width="5.625" style="0" customWidth="1"/>
    <col min="20" max="20" width="7.25390625" style="0" customWidth="1"/>
    <col min="21" max="21" width="9.00390625" style="0" customWidth="1"/>
  </cols>
  <sheetData>
    <row r="1" spans="1:21" ht="9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 t="s">
        <v>32</v>
      </c>
      <c r="Q1" s="32"/>
      <c r="R1" s="32"/>
      <c r="S1" s="32"/>
      <c r="T1" s="32"/>
      <c r="U1" s="32"/>
    </row>
    <row r="2" spans="1:21" ht="13.5" thickBot="1">
      <c r="A2" s="1"/>
      <c r="B2" s="33" t="s">
        <v>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"/>
      <c r="S2" s="1"/>
      <c r="T2" s="1"/>
      <c r="U2" s="1"/>
    </row>
    <row r="3" spans="1:21" s="8" customFormat="1" ht="13.5" thickBot="1">
      <c r="A3" s="38" t="s">
        <v>0</v>
      </c>
      <c r="B3" s="43" t="s">
        <v>14</v>
      </c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8" customFormat="1" ht="13.5" thickBot="1">
      <c r="A4" s="39"/>
      <c r="B4" s="40" t="s">
        <v>16</v>
      </c>
      <c r="C4" s="52"/>
      <c r="D4" s="53"/>
      <c r="E4" s="53"/>
      <c r="F4" s="54"/>
      <c r="G4" s="47" t="s">
        <v>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</row>
    <row r="5" spans="1:21" s="8" customFormat="1" ht="12.75">
      <c r="A5" s="39"/>
      <c r="B5" s="41"/>
      <c r="C5" s="49" t="s">
        <v>3</v>
      </c>
      <c r="D5" s="50"/>
      <c r="E5" s="50"/>
      <c r="F5" s="51"/>
      <c r="G5" s="40" t="s">
        <v>2</v>
      </c>
      <c r="H5" s="42" t="s">
        <v>3</v>
      </c>
      <c r="I5" s="36"/>
      <c r="J5" s="36"/>
      <c r="K5" s="37"/>
      <c r="L5" s="34" t="s">
        <v>4</v>
      </c>
      <c r="M5" s="36" t="s">
        <v>3</v>
      </c>
      <c r="N5" s="36"/>
      <c r="O5" s="36"/>
      <c r="P5" s="37"/>
      <c r="Q5" s="34" t="s">
        <v>15</v>
      </c>
      <c r="R5" s="36" t="s">
        <v>3</v>
      </c>
      <c r="S5" s="36"/>
      <c r="T5" s="36"/>
      <c r="U5" s="37"/>
    </row>
    <row r="6" spans="1:21" s="8" customFormat="1" ht="56.25">
      <c r="A6" s="39"/>
      <c r="B6" s="41"/>
      <c r="C6" s="6" t="s">
        <v>5</v>
      </c>
      <c r="D6" s="6" t="s">
        <v>6</v>
      </c>
      <c r="E6" s="6" t="s">
        <v>18</v>
      </c>
      <c r="F6" s="7" t="s">
        <v>19</v>
      </c>
      <c r="G6" s="41"/>
      <c r="H6" s="6" t="s">
        <v>5</v>
      </c>
      <c r="I6" s="6" t="s">
        <v>6</v>
      </c>
      <c r="J6" s="6" t="s">
        <v>18</v>
      </c>
      <c r="K6" s="7" t="s">
        <v>19</v>
      </c>
      <c r="L6" s="35"/>
      <c r="M6" s="15" t="s">
        <v>5</v>
      </c>
      <c r="N6" s="6" t="s">
        <v>6</v>
      </c>
      <c r="O6" s="6" t="s">
        <v>18</v>
      </c>
      <c r="P6" s="7" t="s">
        <v>19</v>
      </c>
      <c r="Q6" s="35"/>
      <c r="R6" s="15" t="s">
        <v>5</v>
      </c>
      <c r="S6" s="6" t="s">
        <v>6</v>
      </c>
      <c r="T6" s="6" t="s">
        <v>18</v>
      </c>
      <c r="U6" s="7" t="s">
        <v>19</v>
      </c>
    </row>
    <row r="7" spans="1:21" ht="45">
      <c r="A7" s="9" t="s">
        <v>9</v>
      </c>
      <c r="B7" s="31">
        <f>G7+L7+Q7</f>
        <v>130529</v>
      </c>
      <c r="C7" s="2">
        <f>H7+M7+R7</f>
        <v>0</v>
      </c>
      <c r="D7" s="2">
        <f>I7+N7+S7</f>
        <v>67745</v>
      </c>
      <c r="E7" s="2">
        <f>J7+O7+T7</f>
        <v>62784</v>
      </c>
      <c r="F7" s="3">
        <f>K7+P7+U7</f>
        <v>0</v>
      </c>
      <c r="G7" s="14">
        <v>44365</v>
      </c>
      <c r="H7" s="2">
        <v>0</v>
      </c>
      <c r="I7" s="2">
        <v>44365</v>
      </c>
      <c r="J7" s="2"/>
      <c r="K7" s="3"/>
      <c r="L7" s="17">
        <v>23380</v>
      </c>
      <c r="M7" s="13">
        <v>0</v>
      </c>
      <c r="N7" s="2">
        <v>23380</v>
      </c>
      <c r="O7" s="2"/>
      <c r="P7" s="3">
        <v>0</v>
      </c>
      <c r="Q7" s="17">
        <v>62784</v>
      </c>
      <c r="R7" s="13">
        <v>0</v>
      </c>
      <c r="S7" s="2"/>
      <c r="T7" s="2">
        <v>62784</v>
      </c>
      <c r="U7" s="3"/>
    </row>
    <row r="8" spans="1:21" ht="88.5" customHeight="1">
      <c r="A8" s="9" t="s">
        <v>8</v>
      </c>
      <c r="B8" s="14">
        <f>D8+E8</f>
        <v>134228</v>
      </c>
      <c r="C8" s="2">
        <f aca="true" t="shared" si="0" ref="C8:C17">H8+M8+R8</f>
        <v>0</v>
      </c>
      <c r="D8" s="2">
        <f>G8+L8</f>
        <v>87087</v>
      </c>
      <c r="E8" s="2">
        <f aca="true" t="shared" si="1" ref="E8:E17">J8+O8+T8</f>
        <v>47141</v>
      </c>
      <c r="F8" s="3">
        <f aca="true" t="shared" si="2" ref="F8:F17">K8+P8+U8</f>
        <v>0</v>
      </c>
      <c r="G8" s="14">
        <v>51475</v>
      </c>
      <c r="H8" s="2">
        <v>0</v>
      </c>
      <c r="I8" s="2">
        <v>51475</v>
      </c>
      <c r="J8" s="2"/>
      <c r="K8" s="3"/>
      <c r="L8" s="17">
        <v>35612</v>
      </c>
      <c r="M8" s="13">
        <v>0</v>
      </c>
      <c r="N8" s="2">
        <v>35612</v>
      </c>
      <c r="O8" s="2">
        <v>0</v>
      </c>
      <c r="P8" s="3"/>
      <c r="Q8" s="17">
        <v>47141</v>
      </c>
      <c r="R8" s="13">
        <v>0</v>
      </c>
      <c r="S8" s="2"/>
      <c r="T8" s="2">
        <v>47141</v>
      </c>
      <c r="U8" s="3"/>
    </row>
    <row r="9" spans="1:21" ht="5.25" customHeight="1" hidden="1">
      <c r="A9" s="10"/>
      <c r="B9" s="31">
        <f aca="true" t="shared" si="3" ref="B9:B17">G9+L9+Q9</f>
        <v>0</v>
      </c>
      <c r="C9" s="2">
        <f t="shared" si="0"/>
        <v>0</v>
      </c>
      <c r="D9" s="2">
        <f aca="true" t="shared" si="4" ref="D9:D17">I9+N9+S9</f>
        <v>0</v>
      </c>
      <c r="E9" s="2">
        <f t="shared" si="1"/>
        <v>0</v>
      </c>
      <c r="F9" s="3">
        <f t="shared" si="2"/>
        <v>0</v>
      </c>
      <c r="G9" s="14">
        <f aca="true" t="shared" si="5" ref="G9:G17">SUM(H9:K9)</f>
        <v>0</v>
      </c>
      <c r="H9" s="2"/>
      <c r="I9" s="2"/>
      <c r="J9" s="2"/>
      <c r="K9" s="3"/>
      <c r="L9" s="17">
        <f>SUM(M9:P9)</f>
        <v>0</v>
      </c>
      <c r="M9" s="13"/>
      <c r="N9" s="2"/>
      <c r="O9" s="2"/>
      <c r="P9" s="3"/>
      <c r="Q9" s="17">
        <f aca="true" t="shared" si="6" ref="Q9:Q14">SUM(R9:U9)</f>
        <v>0</v>
      </c>
      <c r="R9" s="13"/>
      <c r="S9" s="2"/>
      <c r="T9" s="2"/>
      <c r="U9" s="3"/>
    </row>
    <row r="10" spans="1:21" ht="2.25" customHeight="1" hidden="1">
      <c r="A10" s="9"/>
      <c r="B10" s="31">
        <f t="shared" si="3"/>
        <v>0</v>
      </c>
      <c r="C10" s="2">
        <f t="shared" si="0"/>
        <v>0</v>
      </c>
      <c r="D10" s="2">
        <f t="shared" si="4"/>
        <v>0</v>
      </c>
      <c r="E10" s="2">
        <f t="shared" si="1"/>
        <v>0</v>
      </c>
      <c r="F10" s="3">
        <f t="shared" si="2"/>
        <v>0</v>
      </c>
      <c r="G10" s="14">
        <f t="shared" si="5"/>
        <v>0</v>
      </c>
      <c r="H10" s="2"/>
      <c r="I10" s="2"/>
      <c r="J10" s="2"/>
      <c r="K10" s="3"/>
      <c r="L10" s="17">
        <f>SUM(M10:P10)</f>
        <v>0</v>
      </c>
      <c r="M10" s="13"/>
      <c r="N10" s="2"/>
      <c r="O10" s="2"/>
      <c r="P10" s="3"/>
      <c r="Q10" s="17">
        <f t="shared" si="6"/>
        <v>0</v>
      </c>
      <c r="R10" s="13"/>
      <c r="S10" s="2"/>
      <c r="T10" s="2"/>
      <c r="U10" s="3"/>
    </row>
    <row r="11" spans="1:21" ht="12.75" hidden="1">
      <c r="A11" s="10"/>
      <c r="B11" s="31">
        <f t="shared" si="3"/>
        <v>0</v>
      </c>
      <c r="C11" s="2">
        <f t="shared" si="0"/>
        <v>0</v>
      </c>
      <c r="D11" s="2">
        <f t="shared" si="4"/>
        <v>0</v>
      </c>
      <c r="E11" s="2">
        <f t="shared" si="1"/>
        <v>0</v>
      </c>
      <c r="F11" s="3">
        <f t="shared" si="2"/>
        <v>0</v>
      </c>
      <c r="G11" s="14">
        <f t="shared" si="5"/>
        <v>0</v>
      </c>
      <c r="H11" s="2"/>
      <c r="I11" s="2"/>
      <c r="J11" s="2"/>
      <c r="K11" s="3"/>
      <c r="L11" s="17">
        <f>SUM(M11:P11)</f>
        <v>0</v>
      </c>
      <c r="M11" s="13"/>
      <c r="N11" s="2"/>
      <c r="O11" s="2"/>
      <c r="P11" s="3"/>
      <c r="Q11" s="17">
        <f t="shared" si="6"/>
        <v>0</v>
      </c>
      <c r="R11" s="13"/>
      <c r="S11" s="2"/>
      <c r="T11" s="2"/>
      <c r="U11" s="3"/>
    </row>
    <row r="12" spans="1:21" ht="22.5">
      <c r="A12" s="9" t="s">
        <v>7</v>
      </c>
      <c r="B12" s="31">
        <f t="shared" si="3"/>
        <v>413216</v>
      </c>
      <c r="C12" s="2">
        <v>172</v>
      </c>
      <c r="D12" s="2">
        <f>I12+N12+S12</f>
        <v>80121</v>
      </c>
      <c r="E12" s="2">
        <f t="shared" si="1"/>
        <v>0</v>
      </c>
      <c r="F12" s="3">
        <f>K12+P12+U12</f>
        <v>332923</v>
      </c>
      <c r="G12" s="14">
        <f>I12+K12</f>
        <v>89315</v>
      </c>
      <c r="H12" s="2">
        <v>0</v>
      </c>
      <c r="I12" s="2">
        <v>21392</v>
      </c>
      <c r="J12" s="2"/>
      <c r="K12" s="3">
        <v>67923</v>
      </c>
      <c r="L12" s="17">
        <v>170141</v>
      </c>
      <c r="M12" s="13">
        <v>172</v>
      </c>
      <c r="N12" s="2">
        <v>38969</v>
      </c>
      <c r="O12" s="2"/>
      <c r="P12" s="3">
        <v>131000</v>
      </c>
      <c r="Q12" s="17">
        <v>153760</v>
      </c>
      <c r="R12" s="13">
        <v>0</v>
      </c>
      <c r="S12" s="2">
        <v>19760</v>
      </c>
      <c r="T12" s="2"/>
      <c r="U12" s="3">
        <v>134000</v>
      </c>
    </row>
    <row r="13" spans="1:21" ht="33.75">
      <c r="A13" s="9" t="s">
        <v>10</v>
      </c>
      <c r="B13" s="31">
        <f t="shared" si="3"/>
        <v>9589</v>
      </c>
      <c r="C13" s="2">
        <v>0</v>
      </c>
      <c r="D13" s="2">
        <f>I13+N13+S13</f>
        <v>9589</v>
      </c>
      <c r="E13" s="2">
        <v>0</v>
      </c>
      <c r="F13" s="3">
        <v>0</v>
      </c>
      <c r="G13" s="14">
        <v>1000</v>
      </c>
      <c r="H13" s="2">
        <v>0</v>
      </c>
      <c r="I13" s="2">
        <v>1000</v>
      </c>
      <c r="J13" s="2"/>
      <c r="K13" s="3"/>
      <c r="L13" s="17">
        <v>5153</v>
      </c>
      <c r="M13" s="13">
        <v>0</v>
      </c>
      <c r="N13" s="2">
        <v>5153</v>
      </c>
      <c r="O13" s="2"/>
      <c r="P13" s="3"/>
      <c r="Q13" s="17">
        <v>3436</v>
      </c>
      <c r="R13" s="13">
        <v>0</v>
      </c>
      <c r="S13" s="2">
        <v>3436</v>
      </c>
      <c r="T13" s="2"/>
      <c r="U13" s="3"/>
    </row>
    <row r="14" spans="1:21" ht="22.5">
      <c r="A14" s="9" t="s">
        <v>11</v>
      </c>
      <c r="B14" s="31">
        <f t="shared" si="3"/>
        <v>108169</v>
      </c>
      <c r="C14" s="2">
        <f t="shared" si="0"/>
        <v>0</v>
      </c>
      <c r="D14" s="2">
        <f>I14+N14+S14</f>
        <v>39766</v>
      </c>
      <c r="E14" s="2">
        <f t="shared" si="1"/>
        <v>68403</v>
      </c>
      <c r="F14" s="3">
        <f t="shared" si="2"/>
        <v>0</v>
      </c>
      <c r="G14" s="14">
        <v>6825</v>
      </c>
      <c r="H14" s="2">
        <v>0</v>
      </c>
      <c r="I14" s="2">
        <v>6825</v>
      </c>
      <c r="J14" s="2"/>
      <c r="K14" s="3"/>
      <c r="L14" s="17">
        <v>11800</v>
      </c>
      <c r="M14" s="13">
        <v>0</v>
      </c>
      <c r="N14" s="2">
        <v>11800</v>
      </c>
      <c r="O14" s="2"/>
      <c r="P14" s="3"/>
      <c r="Q14" s="17">
        <f t="shared" si="6"/>
        <v>89544</v>
      </c>
      <c r="R14" s="13">
        <v>0</v>
      </c>
      <c r="S14" s="2">
        <v>21141</v>
      </c>
      <c r="T14" s="2">
        <v>68403</v>
      </c>
      <c r="U14" s="3"/>
    </row>
    <row r="15" spans="1:21" ht="22.5">
      <c r="A15" s="11" t="s">
        <v>12</v>
      </c>
      <c r="B15" s="31">
        <f t="shared" si="3"/>
        <v>44576</v>
      </c>
      <c r="C15" s="2">
        <f t="shared" si="0"/>
        <v>0</v>
      </c>
      <c r="D15" s="2">
        <f t="shared" si="4"/>
        <v>0</v>
      </c>
      <c r="E15" s="2">
        <f t="shared" si="1"/>
        <v>44576</v>
      </c>
      <c r="F15" s="3">
        <f t="shared" si="2"/>
        <v>0</v>
      </c>
      <c r="G15" s="14">
        <f t="shared" si="5"/>
        <v>0</v>
      </c>
      <c r="H15" s="2">
        <v>0</v>
      </c>
      <c r="I15" s="2"/>
      <c r="J15" s="2"/>
      <c r="K15" s="3"/>
      <c r="L15" s="17">
        <v>17474</v>
      </c>
      <c r="M15" s="13">
        <v>0</v>
      </c>
      <c r="N15" s="2"/>
      <c r="O15" s="2">
        <v>17474</v>
      </c>
      <c r="P15" s="3"/>
      <c r="Q15" s="17">
        <v>27102</v>
      </c>
      <c r="R15" s="13">
        <v>0</v>
      </c>
      <c r="S15" s="2"/>
      <c r="T15" s="2">
        <v>27102</v>
      </c>
      <c r="U15" s="3"/>
    </row>
    <row r="16" spans="1:21" ht="22.5">
      <c r="A16" s="18" t="s">
        <v>20</v>
      </c>
      <c r="B16" s="31">
        <f t="shared" si="3"/>
        <v>4537.5</v>
      </c>
      <c r="C16" s="2">
        <f t="shared" si="0"/>
        <v>0</v>
      </c>
      <c r="D16" s="27">
        <v>2268.7</v>
      </c>
      <c r="E16" s="27">
        <f>O16+T16</f>
        <v>2268.8</v>
      </c>
      <c r="F16" s="3">
        <v>0</v>
      </c>
      <c r="G16" s="14">
        <v>0</v>
      </c>
      <c r="H16" s="19">
        <v>0</v>
      </c>
      <c r="I16" s="19">
        <v>0</v>
      </c>
      <c r="J16" s="19">
        <v>0</v>
      </c>
      <c r="K16" s="20"/>
      <c r="L16" s="17">
        <v>3749</v>
      </c>
      <c r="M16" s="21"/>
      <c r="N16" s="19">
        <v>1875</v>
      </c>
      <c r="O16" s="19">
        <v>1874</v>
      </c>
      <c r="P16" s="20"/>
      <c r="Q16" s="30">
        <v>788.5</v>
      </c>
      <c r="R16" s="21"/>
      <c r="S16" s="26">
        <v>393.7</v>
      </c>
      <c r="T16" s="26">
        <v>394.8</v>
      </c>
      <c r="U16" s="20">
        <v>0</v>
      </c>
    </row>
    <row r="17" spans="1:21" ht="50.25" customHeight="1">
      <c r="A17" s="18" t="s">
        <v>21</v>
      </c>
      <c r="B17" s="31">
        <f t="shared" si="3"/>
        <v>1475.1</v>
      </c>
      <c r="C17" s="2">
        <f t="shared" si="0"/>
        <v>0</v>
      </c>
      <c r="D17" s="27">
        <f t="shared" si="4"/>
        <v>634.2</v>
      </c>
      <c r="E17" s="27">
        <f t="shared" si="1"/>
        <v>840.9</v>
      </c>
      <c r="F17" s="3">
        <f t="shared" si="2"/>
        <v>0</v>
      </c>
      <c r="G17" s="14">
        <f t="shared" si="5"/>
        <v>0</v>
      </c>
      <c r="H17" s="19"/>
      <c r="I17" s="19"/>
      <c r="J17" s="19">
        <v>0</v>
      </c>
      <c r="K17" s="20"/>
      <c r="L17" s="17">
        <f>N17+O17</f>
        <v>0</v>
      </c>
      <c r="M17" s="21"/>
      <c r="N17" s="26"/>
      <c r="O17" s="26"/>
      <c r="P17" s="20"/>
      <c r="Q17" s="30">
        <f>S17+T17</f>
        <v>1475.1</v>
      </c>
      <c r="R17" s="21"/>
      <c r="S17" s="26">
        <v>634.2</v>
      </c>
      <c r="T17" s="26">
        <v>840.9</v>
      </c>
      <c r="U17" s="20">
        <v>0</v>
      </c>
    </row>
    <row r="18" spans="1:21" ht="13.5" thickBot="1">
      <c r="A18" s="12" t="s">
        <v>13</v>
      </c>
      <c r="B18" s="22">
        <f>SUM(B7:B17)</f>
        <v>846319.6</v>
      </c>
      <c r="C18" s="4">
        <v>172</v>
      </c>
      <c r="D18" s="4">
        <f>SUM(D7:D17)</f>
        <v>287210.9</v>
      </c>
      <c r="E18" s="4">
        <f>SUM(E7:E17)</f>
        <v>226013.69999999998</v>
      </c>
      <c r="F18" s="5">
        <f>SUM(F7:F17)</f>
        <v>332923</v>
      </c>
      <c r="G18" s="22">
        <f>SUM(G7:G17)</f>
        <v>192980</v>
      </c>
      <c r="H18" s="4"/>
      <c r="I18" s="4">
        <f>SUM(I7:I17)</f>
        <v>125057</v>
      </c>
      <c r="J18" s="4"/>
      <c r="K18" s="5">
        <f aca="true" t="shared" si="7" ref="K18:P18">SUM(K7:K17)</f>
        <v>67923</v>
      </c>
      <c r="L18" s="23">
        <f t="shared" si="7"/>
        <v>267309</v>
      </c>
      <c r="M18" s="16">
        <f t="shared" si="7"/>
        <v>172</v>
      </c>
      <c r="N18" s="16">
        <f t="shared" si="7"/>
        <v>116789</v>
      </c>
      <c r="O18" s="16">
        <f t="shared" si="7"/>
        <v>19348</v>
      </c>
      <c r="P18" s="24">
        <f t="shared" si="7"/>
        <v>131000</v>
      </c>
      <c r="Q18" s="23">
        <f>SUM(Q7:Q17)</f>
        <v>386030.6</v>
      </c>
      <c r="R18" s="16">
        <f>SUM(R7:R17)</f>
        <v>0</v>
      </c>
      <c r="S18" s="16">
        <f>SUM(S7:S17)</f>
        <v>45364.899999999994</v>
      </c>
      <c r="T18" s="16">
        <f>SUM(T7:T17)</f>
        <v>206665.69999999998</v>
      </c>
      <c r="U18" s="24">
        <f>SUM(U7:U17)</f>
        <v>134000</v>
      </c>
    </row>
    <row r="19" spans="2:6" ht="12.75">
      <c r="B19" s="25"/>
      <c r="C19" s="25"/>
      <c r="D19" s="25"/>
      <c r="E19" s="25"/>
      <c r="F19" s="25"/>
    </row>
    <row r="20" spans="1:4" ht="24">
      <c r="A20" s="28" t="s">
        <v>27</v>
      </c>
      <c r="B20" s="29" t="s">
        <v>30</v>
      </c>
      <c r="C20" s="29"/>
      <c r="D20" s="29"/>
    </row>
    <row r="21" spans="1:4" ht="12.75">
      <c r="A21" s="28" t="s">
        <v>28</v>
      </c>
      <c r="B21" s="29" t="s">
        <v>22</v>
      </c>
      <c r="C21" s="29"/>
      <c r="D21" s="29"/>
    </row>
    <row r="22" spans="1:4" ht="12.75">
      <c r="A22" s="28" t="s">
        <v>23</v>
      </c>
      <c r="B22" s="29" t="s">
        <v>31</v>
      </c>
      <c r="C22" s="29"/>
      <c r="D22" s="29"/>
    </row>
    <row r="23" spans="1:4" ht="12.75">
      <c r="A23" s="28" t="s">
        <v>24</v>
      </c>
      <c r="B23" s="29" t="s">
        <v>29</v>
      </c>
      <c r="C23" s="29"/>
      <c r="D23" s="29"/>
    </row>
    <row r="24" spans="1:4" ht="12.75">
      <c r="A24" s="28" t="s">
        <v>25</v>
      </c>
      <c r="B24" s="29" t="s">
        <v>26</v>
      </c>
      <c r="C24" s="29"/>
      <c r="D24" s="29"/>
    </row>
  </sheetData>
  <mergeCells count="14">
    <mergeCell ref="A3:A6"/>
    <mergeCell ref="B4:B6"/>
    <mergeCell ref="G5:G6"/>
    <mergeCell ref="H5:K5"/>
    <mergeCell ref="B3:U3"/>
    <mergeCell ref="G4:U4"/>
    <mergeCell ref="M5:P5"/>
    <mergeCell ref="L5:L6"/>
    <mergeCell ref="C5:F5"/>
    <mergeCell ref="C4:F4"/>
    <mergeCell ref="P1:U1"/>
    <mergeCell ref="B2:Q2"/>
    <mergeCell ref="Q5:Q6"/>
    <mergeCell ref="R5:U5"/>
  </mergeCells>
  <printOptions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80"/>
  <sheetViews>
    <sheetView workbookViewId="0" topLeftCell="A80">
      <selection activeCell="D80" sqref="D80"/>
    </sheetView>
  </sheetViews>
  <sheetFormatPr defaultColWidth="9.00390625" defaultRowHeight="12.75"/>
  <sheetData>
    <row r="2" ht="12.75">
      <c r="C2">
        <v>59.01</v>
      </c>
    </row>
    <row r="3" ht="12.75">
      <c r="C3">
        <v>42.33</v>
      </c>
    </row>
    <row r="4" ht="12.75">
      <c r="C4">
        <v>44.64</v>
      </c>
    </row>
    <row r="5" ht="12.75">
      <c r="C5">
        <v>73.3</v>
      </c>
    </row>
    <row r="6" ht="12.75">
      <c r="C6">
        <v>59.01</v>
      </c>
    </row>
    <row r="7" ht="12.75">
      <c r="C7">
        <v>42.33</v>
      </c>
    </row>
    <row r="8" ht="12.75">
      <c r="C8">
        <v>44.64</v>
      </c>
    </row>
    <row r="9" ht="12.75">
      <c r="C9">
        <v>73.3</v>
      </c>
    </row>
    <row r="10" ht="12.75">
      <c r="C10">
        <v>59.01</v>
      </c>
    </row>
    <row r="11" ht="12.75">
      <c r="C11">
        <v>42.33</v>
      </c>
    </row>
    <row r="12" ht="12.75">
      <c r="C12">
        <v>44.64</v>
      </c>
    </row>
    <row r="13" ht="12.75">
      <c r="C13">
        <v>73.3</v>
      </c>
    </row>
    <row r="14" ht="12.75">
      <c r="C14">
        <v>60.96</v>
      </c>
    </row>
    <row r="15" ht="12.75">
      <c r="C15">
        <v>44.64</v>
      </c>
    </row>
    <row r="16" ht="12.75">
      <c r="C16">
        <v>42.33</v>
      </c>
    </row>
    <row r="17" ht="12.75">
      <c r="C17">
        <v>59.01</v>
      </c>
    </row>
    <row r="18" ht="12.75">
      <c r="C18">
        <v>60.96</v>
      </c>
    </row>
    <row r="19" ht="12.75">
      <c r="C19">
        <v>44.64</v>
      </c>
    </row>
    <row r="20" ht="12.75">
      <c r="C20">
        <v>42.33</v>
      </c>
    </row>
    <row r="21" ht="12.75">
      <c r="C21">
        <v>59.01</v>
      </c>
    </row>
    <row r="22" ht="12.75">
      <c r="C22">
        <v>60.96</v>
      </c>
    </row>
    <row r="23" ht="12.75">
      <c r="C23">
        <v>44.64</v>
      </c>
    </row>
    <row r="24" ht="12.75">
      <c r="C24">
        <v>42.33</v>
      </c>
    </row>
    <row r="25" ht="12.75">
      <c r="C25">
        <v>59.01</v>
      </c>
    </row>
    <row r="26" ht="12.75">
      <c r="C26">
        <v>60.96</v>
      </c>
    </row>
    <row r="27" ht="12.75">
      <c r="C27">
        <v>44.64</v>
      </c>
    </row>
    <row r="28" ht="12.75">
      <c r="C28">
        <v>42.33</v>
      </c>
    </row>
    <row r="29" ht="12.75">
      <c r="C29">
        <v>59.01</v>
      </c>
    </row>
    <row r="30" ht="12.75">
      <c r="C30">
        <v>60.96</v>
      </c>
    </row>
    <row r="31" ht="12.75">
      <c r="C31">
        <v>44.64</v>
      </c>
    </row>
    <row r="32" ht="12.75">
      <c r="C32">
        <v>42.33</v>
      </c>
    </row>
    <row r="33" ht="12.75">
      <c r="C33">
        <v>59.01</v>
      </c>
    </row>
    <row r="34" ht="12.75">
      <c r="C34">
        <v>58.15</v>
      </c>
    </row>
    <row r="35" ht="12.75">
      <c r="C35">
        <v>58.15</v>
      </c>
    </row>
    <row r="36" ht="12.75">
      <c r="C36">
        <v>58.15</v>
      </c>
    </row>
    <row r="37" ht="12.75">
      <c r="C37">
        <v>58.15</v>
      </c>
    </row>
    <row r="38" ht="12.75">
      <c r="C38">
        <v>58.15</v>
      </c>
    </row>
    <row r="39" ht="12.75">
      <c r="C39">
        <v>58.15</v>
      </c>
    </row>
    <row r="40" ht="12.75">
      <c r="C40">
        <v>58.15</v>
      </c>
    </row>
    <row r="41" ht="12.75">
      <c r="C41">
        <v>58.15</v>
      </c>
    </row>
    <row r="42" ht="12.75">
      <c r="C42">
        <v>58.15</v>
      </c>
    </row>
    <row r="43" ht="12.75">
      <c r="C43">
        <v>58.15</v>
      </c>
    </row>
    <row r="44" ht="12.75">
      <c r="C44">
        <v>58.15</v>
      </c>
    </row>
    <row r="45" ht="12.75">
      <c r="C45">
        <v>58.15</v>
      </c>
    </row>
    <row r="46" ht="12.75">
      <c r="C46">
        <v>58.15</v>
      </c>
    </row>
    <row r="47" ht="12.75">
      <c r="C47">
        <v>58.15</v>
      </c>
    </row>
    <row r="48" ht="12.75">
      <c r="C48">
        <v>57.1</v>
      </c>
    </row>
    <row r="49" ht="12.75">
      <c r="C49">
        <v>40.45</v>
      </c>
    </row>
    <row r="50" ht="12.75">
      <c r="C50">
        <v>57.1</v>
      </c>
    </row>
    <row r="51" ht="12.75">
      <c r="C51">
        <v>40.45</v>
      </c>
    </row>
    <row r="52" ht="12.75">
      <c r="C52">
        <v>57.1</v>
      </c>
    </row>
    <row r="53" ht="12.75">
      <c r="C53">
        <v>40.45</v>
      </c>
    </row>
    <row r="54" ht="12.75">
      <c r="C54">
        <v>57.1</v>
      </c>
    </row>
    <row r="55" ht="12.75">
      <c r="C55">
        <v>40.45</v>
      </c>
    </row>
    <row r="56" ht="12.75">
      <c r="C56">
        <v>57.1</v>
      </c>
    </row>
    <row r="57" ht="12.75">
      <c r="C57">
        <v>58.15</v>
      </c>
    </row>
    <row r="58" ht="12.75">
      <c r="C58">
        <v>58.15</v>
      </c>
    </row>
    <row r="59" ht="12.75">
      <c r="C59">
        <v>58.15</v>
      </c>
    </row>
    <row r="60" ht="12.75">
      <c r="C60">
        <v>58.15</v>
      </c>
    </row>
    <row r="61" ht="12.75">
      <c r="C61">
        <v>58.15</v>
      </c>
    </row>
    <row r="62" ht="12.75">
      <c r="C62">
        <v>58.15</v>
      </c>
    </row>
    <row r="63" ht="12.75">
      <c r="C63">
        <v>58.15</v>
      </c>
    </row>
    <row r="64" ht="12.75">
      <c r="C64">
        <v>58.15</v>
      </c>
    </row>
    <row r="65" ht="12.75">
      <c r="C65">
        <v>58.15</v>
      </c>
    </row>
    <row r="66" ht="12.75">
      <c r="C66">
        <v>58.15</v>
      </c>
    </row>
    <row r="67" ht="12.75">
      <c r="C67">
        <v>58.15</v>
      </c>
    </row>
    <row r="68" ht="12.75">
      <c r="C68">
        <v>58.15</v>
      </c>
    </row>
    <row r="69" ht="12.75">
      <c r="C69">
        <v>58.15</v>
      </c>
    </row>
    <row r="70" ht="12.75">
      <c r="C70">
        <v>58.15</v>
      </c>
    </row>
    <row r="71" ht="12.75">
      <c r="C71">
        <v>58.15</v>
      </c>
    </row>
    <row r="72" ht="12.75">
      <c r="C72">
        <v>58.15</v>
      </c>
    </row>
    <row r="73" ht="12.75">
      <c r="C73">
        <v>58.15</v>
      </c>
    </row>
    <row r="74" ht="12.75">
      <c r="C74">
        <v>35.37</v>
      </c>
    </row>
    <row r="75" ht="12.75">
      <c r="C75">
        <v>58.15</v>
      </c>
    </row>
    <row r="76" ht="12.75">
      <c r="C76">
        <v>58.15</v>
      </c>
    </row>
    <row r="77" ht="12.75">
      <c r="C77">
        <v>35.37</v>
      </c>
    </row>
    <row r="78" ht="12.75">
      <c r="C78">
        <v>35.37</v>
      </c>
    </row>
    <row r="79" ht="12.75">
      <c r="C79">
        <v>58.15</v>
      </c>
    </row>
    <row r="80" spans="3:4" ht="12.75">
      <c r="C80">
        <f>SUM(C2:C79)</f>
        <v>4223.050000000001</v>
      </c>
      <c r="D80">
        <f>C80*19500</f>
        <v>82349475.00000001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KuleshevichEA</dc:creator>
  <cp:keywords/>
  <dc:description/>
  <cp:lastModifiedBy>Fazly'evaAF</cp:lastModifiedBy>
  <cp:lastPrinted>2009-06-08T11:00:03Z</cp:lastPrinted>
  <dcterms:created xsi:type="dcterms:W3CDTF">2006-06-03T11:43:33Z</dcterms:created>
  <dcterms:modified xsi:type="dcterms:W3CDTF">2009-06-08T11:00:57Z</dcterms:modified>
  <cp:category/>
  <cp:version/>
  <cp:contentType/>
  <cp:contentStatus/>
</cp:coreProperties>
</file>