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5480" windowHeight="11640" activeTab="0"/>
  </bookViews>
  <sheets>
    <sheet name="цел_программ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<sst xmlns="http://schemas.openxmlformats.org/spreadsheetml/2006/main" count="33" uniqueCount="33">
  <si>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№ п/п</t>
  </si>
  <si>
    <t>Итого:</t>
  </si>
  <si>
    <t>Целевая статья</t>
  </si>
  <si>
    <t>Наименование программы</t>
  </si>
  <si>
    <t>Долгосрочная целевая программа "Повышение безопасности дорожного движения в городе Покачи на 2009-2012 годы"</t>
  </si>
  <si>
    <t>Раздел,
подраздел</t>
  </si>
  <si>
    <t>Вид расхода</t>
  </si>
  <si>
    <t>Реализация приоритетного национального проекта в сфере здравоохранения на территории города Покачи на 2008-2010 годы</t>
  </si>
  <si>
    <t>"Реализация приоритетного национального проекта "Образование" в городе Покачи на 2008-2010 годы"</t>
  </si>
  <si>
    <t>ДЦП "Обеспечение первичных мер пожарной безопасности в городе Покачи на 2009-2011 годы"</t>
  </si>
  <si>
    <t>ДЦП "Развитие и модернизация жилищно-коммунального комплекса города Покачи на 2010-2012 годы"</t>
  </si>
  <si>
    <t>Городская целевая программа "Организация отдыха, оздоровления детей, подростков и молодежи города Покачи в 2010 году"</t>
  </si>
  <si>
    <t>Сумма</t>
  </si>
  <si>
    <t>(тыс.руб.)</t>
  </si>
  <si>
    <t>Подпрограмма "Обеспечение жильем граждан, проживающих в жилых помещениях, не пригодных для проживания"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</si>
  <si>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</si>
  <si>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>Подпрограмма "Проектирование и строительство инженерных сетей"</t>
  </si>
  <si>
    <t>5.1</t>
  </si>
  <si>
    <t>5.2</t>
  </si>
  <si>
    <t>5.3</t>
  </si>
  <si>
    <t>Программа "Улучшение жилищных условий населения Ханты-Мансийского автономного округа-Югры" на 2005-2015 годы"</t>
  </si>
  <si>
    <t>средства местного бюджета</t>
  </si>
  <si>
    <t>средства окружного бюджета</t>
  </si>
  <si>
    <t>внебюджетные средства</t>
  </si>
  <si>
    <t>в том числе</t>
  </si>
  <si>
    <t>от______________________ №_______</t>
  </si>
  <si>
    <t>Объем финансирования муниципальных программ города Покачи за счет 
средств местного бюджета  на 2010 год</t>
  </si>
  <si>
    <t>Городская программа "Проведение капитального ремонта многоквартирных домов города Покачи на 2009-2011 годы"</t>
  </si>
  <si>
    <t>Адресная программа по переселению граждан из жилищного фонда, признанного непригодным для проживания и (или) жилищного фонда с высоким уровнем износа на 2009 - 2011 годы</t>
  </si>
  <si>
    <t>5225500</t>
  </si>
  <si>
    <t>Приложение  4</t>
  </si>
  <si>
    <t xml:space="preserve"> "Обеспечение условий для развития физической культуры и массового спорта в г.Покачи на 2010 год"</t>
  </si>
  <si>
    <t>к решению Думы города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</si>
</sst>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vertical="center" wrapText="1"/>
      <protection/>
    </xf>
    <xf numFmtId="164" fontId="0" fillId="0" borderId="10" xfId="0" applyNumberForma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к_Р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5.75390625" style="0" customWidth="1"/>
    <col min="2" max="2" width="56.00390625" style="0" customWidth="1"/>
    <col min="3" max="3" width="4.625" style="0" hidden="1" customWidth="1"/>
    <col min="4" max="4" width="4.125" style="0" hidden="1" customWidth="1"/>
    <col min="5" max="5" width="12.00390625" style="0" customWidth="1"/>
    <col min="6" max="6" width="5.875" style="0" hidden="1" customWidth="1"/>
    <col min="7" max="7" width="14.875" style="0" customWidth="1"/>
    <col min="8" max="8" width="12.375" style="0" customWidth="1"/>
    <col min="9" max="9" width="12.75390625" style="0" customWidth="1"/>
    <col min="10" max="10" width="15.625" style="0" customWidth="1"/>
    <col min="11" max="13" width="12.75390625" style="0" customWidth="1"/>
  </cols>
  <sheetData>
    <row r="1" ht="15">
      <c r="J1" s="53" t="s">
        <v>30</v>
      </c>
    </row>
    <row r="2" spans="3:14" ht="18.75" customHeight="1">
      <c r="C2" s="29"/>
      <c r="D2" s="29"/>
      <c r="E2" s="29"/>
      <c r="F2" s="29"/>
      <c r="G2" s="29"/>
      <c r="J2" s="53" t="s">
        <v>32</v>
      </c>
      <c r="K2" s="15"/>
      <c r="L2" s="16"/>
      <c r="M2" s="16"/>
      <c r="N2" s="16"/>
    </row>
    <row r="3" spans="2:14" ht="24.75" customHeight="1">
      <c r="B3" s="29"/>
      <c r="C3" s="29"/>
      <c r="D3" s="29"/>
      <c r="E3" s="29"/>
      <c r="F3" s="29"/>
      <c r="G3" s="29"/>
      <c r="J3" s="53" t="s">
        <v>25</v>
      </c>
      <c r="K3" s="16"/>
      <c r="L3" s="16"/>
      <c r="M3" s="16"/>
      <c r="N3" s="16"/>
    </row>
    <row r="5" spans="1:12" ht="46.5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2"/>
      <c r="L5" s="2"/>
    </row>
    <row r="6" spans="1:13" ht="18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2"/>
      <c r="L6" s="2"/>
      <c r="M6" s="2"/>
    </row>
    <row r="7" ht="33" customHeight="1">
      <c r="J7" s="20" t="s">
        <v>13</v>
      </c>
    </row>
    <row r="8" spans="1:12" ht="12.75" customHeight="1">
      <c r="A8" s="45" t="s">
        <v>0</v>
      </c>
      <c r="B8" s="43" t="s">
        <v>3</v>
      </c>
      <c r="C8" s="49" t="s">
        <v>5</v>
      </c>
      <c r="D8" s="50"/>
      <c r="E8" s="45" t="s">
        <v>2</v>
      </c>
      <c r="F8" s="47" t="s">
        <v>6</v>
      </c>
      <c r="G8" s="41" t="s">
        <v>12</v>
      </c>
      <c r="H8" s="39" t="s">
        <v>24</v>
      </c>
      <c r="I8" s="39"/>
      <c r="J8" s="39"/>
      <c r="K8" s="3"/>
      <c r="L8" s="3"/>
    </row>
    <row r="9" spans="1:12" ht="37.5" customHeight="1">
      <c r="A9" s="46"/>
      <c r="B9" s="44"/>
      <c r="C9" s="51"/>
      <c r="D9" s="52"/>
      <c r="E9" s="46"/>
      <c r="F9" s="48"/>
      <c r="G9" s="42"/>
      <c r="H9" s="27" t="s">
        <v>22</v>
      </c>
      <c r="I9" s="27" t="s">
        <v>21</v>
      </c>
      <c r="J9" s="28" t="s">
        <v>23</v>
      </c>
      <c r="K9" s="3"/>
      <c r="L9" s="3"/>
    </row>
    <row r="10" spans="1:12" ht="40.5" customHeight="1">
      <c r="A10" s="14">
        <v>1</v>
      </c>
      <c r="B10" s="10" t="s">
        <v>11</v>
      </c>
      <c r="C10" s="11"/>
      <c r="D10" s="11"/>
      <c r="E10" s="9">
        <v>7950200</v>
      </c>
      <c r="F10" s="9"/>
      <c r="G10" s="35">
        <f>H10+I10+J10</f>
        <v>1946</v>
      </c>
      <c r="H10" s="35">
        <v>0</v>
      </c>
      <c r="I10" s="35">
        <f>1500+207</f>
        <v>1707</v>
      </c>
      <c r="J10" s="35">
        <v>239</v>
      </c>
      <c r="K10" s="4"/>
      <c r="L10" s="4"/>
    </row>
    <row r="11" spans="1:12" ht="38.25">
      <c r="A11" s="14">
        <v>2</v>
      </c>
      <c r="B11" s="1" t="s">
        <v>7</v>
      </c>
      <c r="C11" s="1"/>
      <c r="D11" s="8"/>
      <c r="E11" s="19">
        <v>7950700</v>
      </c>
      <c r="F11" s="9"/>
      <c r="G11" s="35">
        <f aca="true" t="shared" si="0" ref="G11:G22">H11+I11+J11</f>
        <v>50</v>
      </c>
      <c r="H11" s="35">
        <v>0</v>
      </c>
      <c r="I11" s="35">
        <v>50</v>
      </c>
      <c r="J11" s="35">
        <v>0</v>
      </c>
      <c r="K11" s="4"/>
      <c r="L11" s="4"/>
    </row>
    <row r="12" spans="1:12" ht="25.5">
      <c r="A12" s="14">
        <v>3</v>
      </c>
      <c r="B12" s="1" t="s">
        <v>8</v>
      </c>
      <c r="C12" s="1"/>
      <c r="D12" s="8"/>
      <c r="E12" s="19">
        <v>7950900</v>
      </c>
      <c r="F12" s="9"/>
      <c r="G12" s="35">
        <f t="shared" si="0"/>
        <v>150</v>
      </c>
      <c r="H12" s="35">
        <v>0</v>
      </c>
      <c r="I12" s="35">
        <v>150</v>
      </c>
      <c r="J12" s="35">
        <v>0</v>
      </c>
      <c r="K12" s="4"/>
      <c r="L12" s="4"/>
    </row>
    <row r="13" spans="1:12" ht="25.5">
      <c r="A13" s="14">
        <v>4</v>
      </c>
      <c r="B13" s="10" t="s">
        <v>4</v>
      </c>
      <c r="C13" s="11"/>
      <c r="D13" s="11"/>
      <c r="E13" s="9">
        <v>7952500</v>
      </c>
      <c r="F13" s="9"/>
      <c r="G13" s="35">
        <f t="shared" si="0"/>
        <v>23392.5</v>
      </c>
      <c r="H13" s="35">
        <v>0</v>
      </c>
      <c r="I13" s="35">
        <f>15427+15465.5-7500</f>
        <v>23392.5</v>
      </c>
      <c r="J13" s="35">
        <v>0</v>
      </c>
      <c r="K13" s="4"/>
      <c r="L13" s="4"/>
    </row>
    <row r="14" spans="1:12" ht="25.5">
      <c r="A14" s="22">
        <v>5</v>
      </c>
      <c r="B14" s="10" t="s">
        <v>20</v>
      </c>
      <c r="C14" s="21"/>
      <c r="D14" s="21"/>
      <c r="E14" s="19">
        <v>5222700</v>
      </c>
      <c r="F14" s="19"/>
      <c r="G14" s="35">
        <f t="shared" si="0"/>
        <v>64464.399999999994</v>
      </c>
      <c r="H14" s="35">
        <f>H15+H16+H17</f>
        <v>39979.7</v>
      </c>
      <c r="I14" s="35">
        <f>I15+I16+I17</f>
        <v>24484.7</v>
      </c>
      <c r="J14" s="35">
        <f>J15+J16+J17</f>
        <v>0</v>
      </c>
      <c r="K14" s="4"/>
      <c r="L14" s="4"/>
    </row>
    <row r="15" spans="1:12" ht="30" customHeight="1">
      <c r="A15" s="23" t="s">
        <v>17</v>
      </c>
      <c r="B15" s="26" t="s">
        <v>14</v>
      </c>
      <c r="C15" s="24"/>
      <c r="D15" s="24"/>
      <c r="E15" s="25">
        <v>5222701</v>
      </c>
      <c r="F15" s="25"/>
      <c r="G15" s="35">
        <f t="shared" si="0"/>
        <v>7225.900000000001</v>
      </c>
      <c r="H15" s="36">
        <v>6609.8</v>
      </c>
      <c r="I15" s="36">
        <f>107+509.1</f>
        <v>616.1</v>
      </c>
      <c r="J15" s="36">
        <v>0</v>
      </c>
      <c r="K15" s="4"/>
      <c r="L15" s="4"/>
    </row>
    <row r="16" spans="1:12" ht="45" customHeight="1">
      <c r="A16" s="23" t="s">
        <v>18</v>
      </c>
      <c r="B16" s="26" t="s">
        <v>15</v>
      </c>
      <c r="C16" s="24"/>
      <c r="D16" s="24"/>
      <c r="E16" s="25">
        <v>5222705</v>
      </c>
      <c r="F16" s="25"/>
      <c r="G16" s="35">
        <f t="shared" si="0"/>
        <v>25959.4</v>
      </c>
      <c r="H16" s="36">
        <v>20865</v>
      </c>
      <c r="I16" s="36">
        <f>318+5285.5-509.1</f>
        <v>5094.4</v>
      </c>
      <c r="J16" s="36">
        <v>0</v>
      </c>
      <c r="K16" s="4"/>
      <c r="L16" s="4"/>
    </row>
    <row r="17" spans="1:12" ht="25.5">
      <c r="A17" s="23" t="s">
        <v>19</v>
      </c>
      <c r="B17" s="26" t="s">
        <v>16</v>
      </c>
      <c r="C17" s="24"/>
      <c r="D17" s="24"/>
      <c r="E17" s="25">
        <v>5222706</v>
      </c>
      <c r="F17" s="25"/>
      <c r="G17" s="35">
        <f t="shared" si="0"/>
        <v>31279.1</v>
      </c>
      <c r="H17" s="36">
        <v>12504.9</v>
      </c>
      <c r="I17" s="36">
        <v>18774.2</v>
      </c>
      <c r="J17" s="36">
        <v>0</v>
      </c>
      <c r="K17" s="4"/>
      <c r="L17" s="4"/>
    </row>
    <row r="18" spans="1:12" ht="51">
      <c r="A18" s="14">
        <v>6</v>
      </c>
      <c r="B18" s="34" t="s">
        <v>28</v>
      </c>
      <c r="C18" s="31"/>
      <c r="D18" s="31"/>
      <c r="E18" s="33" t="s">
        <v>29</v>
      </c>
      <c r="F18" s="32"/>
      <c r="G18" s="35">
        <f t="shared" si="0"/>
        <v>28358.35</v>
      </c>
      <c r="H18" s="36">
        <v>26210.1</v>
      </c>
      <c r="I18" s="36">
        <v>2148.25</v>
      </c>
      <c r="J18" s="37">
        <v>0</v>
      </c>
      <c r="K18" s="4"/>
      <c r="L18" s="4"/>
    </row>
    <row r="19" spans="1:12" ht="25.5">
      <c r="A19" s="14">
        <v>7</v>
      </c>
      <c r="B19" s="10" t="s">
        <v>27</v>
      </c>
      <c r="C19" s="11"/>
      <c r="D19" s="11"/>
      <c r="E19" s="9">
        <v>7952100</v>
      </c>
      <c r="F19" s="9"/>
      <c r="G19" s="35">
        <f t="shared" si="0"/>
        <v>13604.2</v>
      </c>
      <c r="H19" s="35">
        <f>65.2+2400</f>
        <v>2465.2</v>
      </c>
      <c r="I19" s="35">
        <f>13278.1-2400+260.9</f>
        <v>11139</v>
      </c>
      <c r="J19" s="35">
        <v>0</v>
      </c>
      <c r="K19" s="4"/>
      <c r="L19" s="4"/>
    </row>
    <row r="20" spans="1:12" ht="25.5">
      <c r="A20" s="14">
        <v>8</v>
      </c>
      <c r="B20" s="10" t="s">
        <v>10</v>
      </c>
      <c r="C20" s="21"/>
      <c r="D20" s="21"/>
      <c r="E20" s="19">
        <v>7950300</v>
      </c>
      <c r="F20" s="19"/>
      <c r="G20" s="35">
        <f t="shared" si="0"/>
        <v>19000</v>
      </c>
      <c r="H20" s="35">
        <v>0</v>
      </c>
      <c r="I20" s="35">
        <f>3000+16000</f>
        <v>19000</v>
      </c>
      <c r="J20" s="35">
        <v>0</v>
      </c>
      <c r="K20" s="4"/>
      <c r="L20" s="4"/>
    </row>
    <row r="21" spans="1:12" ht="25.5">
      <c r="A21" s="14">
        <v>9</v>
      </c>
      <c r="B21" s="1" t="s">
        <v>9</v>
      </c>
      <c r="C21" s="21"/>
      <c r="D21" s="21"/>
      <c r="E21" s="19">
        <v>7951600</v>
      </c>
      <c r="F21" s="19"/>
      <c r="G21" s="35">
        <f t="shared" si="0"/>
        <v>1135</v>
      </c>
      <c r="H21" s="35">
        <v>0</v>
      </c>
      <c r="I21" s="35">
        <v>1135</v>
      </c>
      <c r="J21" s="35">
        <v>0</v>
      </c>
      <c r="K21" s="4"/>
      <c r="L21" s="4"/>
    </row>
    <row r="22" spans="1:12" ht="25.5">
      <c r="A22" s="14">
        <v>10</v>
      </c>
      <c r="B22" s="1" t="s">
        <v>31</v>
      </c>
      <c r="C22" s="21"/>
      <c r="D22" s="21"/>
      <c r="E22" s="19">
        <v>7951700</v>
      </c>
      <c r="F22" s="19"/>
      <c r="G22" s="35">
        <f t="shared" si="0"/>
        <v>500</v>
      </c>
      <c r="H22" s="35">
        <v>0</v>
      </c>
      <c r="I22" s="35">
        <v>500</v>
      </c>
      <c r="J22" s="35">
        <v>0</v>
      </c>
      <c r="K22" s="4"/>
      <c r="L22" s="4"/>
    </row>
    <row r="23" spans="1:12" ht="24" customHeight="1">
      <c r="A23" s="17"/>
      <c r="B23" s="18" t="s">
        <v>1</v>
      </c>
      <c r="C23" s="12"/>
      <c r="D23" s="12"/>
      <c r="E23" s="13"/>
      <c r="F23" s="13"/>
      <c r="G23" s="38">
        <f>SUM(G10:G22)-G14</f>
        <v>152600.45</v>
      </c>
      <c r="H23" s="38">
        <f>SUM(H10:H22)-H14</f>
        <v>68655</v>
      </c>
      <c r="I23" s="38">
        <f>SUM(I10:I22)-I14</f>
        <v>83706.45</v>
      </c>
      <c r="J23" s="38">
        <f>SUM(J10:J22)-J14</f>
        <v>239</v>
      </c>
      <c r="K23" s="5"/>
      <c r="L23" s="5"/>
    </row>
    <row r="25" spans="7:10" ht="12.75">
      <c r="G25" s="30"/>
      <c r="H25" s="30"/>
      <c r="I25" s="30"/>
      <c r="J25" s="30"/>
    </row>
    <row r="26" ht="12.75">
      <c r="G26" s="30"/>
    </row>
  </sheetData>
  <sheetProtection/>
  <mergeCells count="8">
    <mergeCell ref="H8:J8"/>
    <mergeCell ref="A5:J5"/>
    <mergeCell ref="G8:G9"/>
    <mergeCell ref="B8:B9"/>
    <mergeCell ref="A8:A9"/>
    <mergeCell ref="E8:E9"/>
    <mergeCell ref="F8:F9"/>
    <mergeCell ref="C8:D9"/>
  </mergeCells>
  <printOptions/>
  <pageMargins left="1.1811023622047245" right="0.5905511811023623" top="0.7874015748031497" bottom="0.3937007874015748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2010-08-20T03:21:32Z</cp:lastPrinted>
  <dcterms:created xsi:type="dcterms:W3CDTF">2007-12-19T11:03:56Z</dcterms:created>
  <dcterms:modified xsi:type="dcterms:W3CDTF">2010-08-20T03:22:09Z</dcterms:modified>
  <cp:category/>
  <cp:version/>
  <cp:contentType/>
  <cp:contentStatus/>
</cp:coreProperties>
</file>